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 (2)" sheetId="2" r:id="rId1"/>
  </sheets>
  <definedNames>
    <definedName name="_xlnm.Print_Area" localSheetId="0">'Лист1 (2)'!$A$1:$K$24</definedName>
  </definedNames>
  <calcPr calcId="144525" refMode="R1C1"/>
</workbook>
</file>

<file path=xl/calcChain.xml><?xml version="1.0" encoding="utf-8"?>
<calcChain xmlns="http://schemas.openxmlformats.org/spreadsheetml/2006/main">
  <c r="H10" i="2" l="1"/>
  <c r="H11" i="2"/>
  <c r="H12" i="2"/>
  <c r="H13" i="2"/>
  <c r="H14" i="2"/>
  <c r="H15" i="2"/>
  <c r="F16" i="2"/>
  <c r="G16" i="2"/>
  <c r="G9" i="2" l="1"/>
  <c r="G24" i="2"/>
  <c r="E24" i="2"/>
  <c r="H23" i="2"/>
  <c r="F23" i="2"/>
  <c r="H22" i="2"/>
  <c r="F22" i="2"/>
  <c r="H21" i="2"/>
  <c r="F21" i="2"/>
  <c r="H20" i="2"/>
  <c r="F20" i="2"/>
  <c r="H19" i="2"/>
  <c r="F19" i="2"/>
  <c r="H18" i="2"/>
  <c r="F18" i="2"/>
  <c r="H17" i="2"/>
  <c r="F17" i="2"/>
  <c r="F24" i="2" l="1"/>
  <c r="H8" i="2" l="1"/>
  <c r="E9" i="2"/>
  <c r="F6" i="2" s="1"/>
  <c r="F8" i="2" l="1"/>
  <c r="H7" i="2" l="1"/>
  <c r="F7" i="2"/>
  <c r="H6" i="2"/>
  <c r="F9" i="2"/>
</calcChain>
</file>

<file path=xl/sharedStrings.xml><?xml version="1.0" encoding="utf-8"?>
<sst xmlns="http://schemas.openxmlformats.org/spreadsheetml/2006/main" count="72" uniqueCount="41">
  <si>
    <t>№ п/п</t>
  </si>
  <si>
    <t>Наименование муниципальной услуги</t>
  </si>
  <si>
    <t>Сроки проведения анкетирования</t>
  </si>
  <si>
    <t>Оценка мониторинга</t>
  </si>
  <si>
    <t>Интерпретация оценки</t>
  </si>
  <si>
    <t>1.</t>
  </si>
  <si>
    <t>услуги соответствуют потребности потребителей</t>
  </si>
  <si>
    <t>2.</t>
  </si>
  <si>
    <t>Критерии оценки удовлетворенности потребности в муниципальных услугах опрошенных потребителей, %</t>
  </si>
  <si>
    <t>Количество опрошенных, чел.</t>
  </si>
  <si>
    <t>Культура и искусство</t>
  </si>
  <si>
    <t>Образование</t>
  </si>
  <si>
    <t xml:space="preserve">
% от числа опрошенных по каждой муниципальной услуге
</t>
  </si>
  <si>
    <t>более 70%</t>
  </si>
  <si>
    <t>Сфера оказания муниципальных услуг</t>
  </si>
  <si>
    <t>Удовлетворено муниципальными услугами</t>
  </si>
  <si>
    <t>%</t>
  </si>
  <si>
    <t>чел.</t>
  </si>
  <si>
    <t>10.01.2017-20.02.2017</t>
  </si>
  <si>
    <t>Итого по соц.сфере</t>
  </si>
  <si>
    <t>Итого по культуре</t>
  </si>
  <si>
    <t>22.02.2017-02.03.2017</t>
  </si>
  <si>
    <t>Итого по образованию</t>
  </si>
  <si>
    <t xml:space="preserve">Реализация основных общеобразовательных программ дошкольного образования
</t>
  </si>
  <si>
    <t xml:space="preserve">Присмотр и уход
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</si>
  <si>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</si>
  <si>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</si>
  <si>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</si>
  <si>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общеразвивающих программ</t>
  </si>
  <si>
    <t>Присмотр и уход</t>
  </si>
  <si>
    <t>01.02.2017-28.02.2017</t>
  </si>
  <si>
    <t>Социальная сфера</t>
  </si>
  <si>
    <t>Результаты проведенного мониторинга потребности в муниципальных услугах по муниципальному образованию Краснотуранский район за 2016 год</t>
  </si>
  <si>
    <t>Показ (организация показа) концертов и концертных программ</t>
  </si>
  <si>
    <t>Реализация дополнительных предпрофессиональных программ в области искусств</t>
  </si>
  <si>
    <t>Библиотечное, библиографическое и информационное обслуживание пользователей библиотеки</t>
  </si>
  <si>
    <t>Показ кинофильмов</t>
  </si>
  <si>
    <t>Публичный показ музейных предметов, музейных коллекций</t>
  </si>
  <si>
    <t>Предоставление социального обслуживания в стационарной форме</t>
  </si>
  <si>
    <t>Предоставление социального обслуживания в полустационарной форме</t>
  </si>
  <si>
    <t>Предоставление социального обслуживания в форме на дому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</si>
</sst>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24"/>
  <sheetViews>
    <sheetView tabSelected="1" zoomScaleNormal="100" zoomScaleSheetLayoutView="73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C20" sqref="C20"/>
    </sheetView>
  </sheetViews>
  <sheetFormatPr defaultRowHeight="15" outlineLevelRow="1" x14ac:dyDescent="0.25"/>
  <cols>
    <col min="1" max="1" width="7" customWidth="1"/>
    <col min="2" max="2" width="18.7109375" customWidth="1"/>
    <col min="3" max="3" width="50.7109375" customWidth="1"/>
    <col min="4" max="4" width="20.42578125" customWidth="1"/>
    <col min="5" max="5" width="15.5703125" customWidth="1"/>
    <col min="6" max="7" width="17.7109375" customWidth="1"/>
    <col min="8" max="8" width="18.7109375" customWidth="1"/>
    <col min="9" max="9" width="30.28515625" customWidth="1"/>
    <col min="10" max="10" width="14.5703125" customWidth="1"/>
    <col min="11" max="11" width="34.5703125" customWidth="1"/>
  </cols>
  <sheetData>
    <row r="1" spans="1:11" ht="55.5" customHeight="1" x14ac:dyDescent="0.25">
      <c r="B1" s="12"/>
      <c r="C1" s="13" t="s">
        <v>32</v>
      </c>
    </row>
    <row r="2" spans="1:11" ht="24.75" customHeight="1" x14ac:dyDescent="0.25">
      <c r="B2" s="12"/>
      <c r="C2" s="29"/>
      <c r="D2" s="29"/>
      <c r="E2" s="29"/>
    </row>
    <row r="3" spans="1:11" ht="90.75" customHeight="1" x14ac:dyDescent="0.25">
      <c r="A3" s="10" t="s">
        <v>0</v>
      </c>
      <c r="B3" s="17" t="s">
        <v>14</v>
      </c>
      <c r="C3" s="17" t="s">
        <v>1</v>
      </c>
      <c r="D3" s="17" t="s">
        <v>2</v>
      </c>
      <c r="E3" s="20" t="s">
        <v>9</v>
      </c>
      <c r="F3" s="20" t="s">
        <v>12</v>
      </c>
      <c r="G3" s="22" t="s">
        <v>15</v>
      </c>
      <c r="H3" s="22"/>
      <c r="I3" s="17" t="s">
        <v>8</v>
      </c>
      <c r="J3" s="17" t="s">
        <v>3</v>
      </c>
      <c r="K3" s="17" t="s">
        <v>4</v>
      </c>
    </row>
    <row r="4" spans="1:11" ht="16.5" customHeight="1" x14ac:dyDescent="0.25">
      <c r="A4" s="11"/>
      <c r="B4" s="18"/>
      <c r="C4" s="18"/>
      <c r="D4" s="18"/>
      <c r="E4" s="21"/>
      <c r="F4" s="21"/>
      <c r="G4" s="9" t="s">
        <v>17</v>
      </c>
      <c r="H4" s="8" t="s">
        <v>16</v>
      </c>
      <c r="I4" s="18"/>
      <c r="J4" s="18"/>
      <c r="K4" s="18"/>
    </row>
    <row r="5" spans="1:11" s="6" customFormat="1" ht="16.5" customHeight="1" x14ac:dyDescent="0.25">
      <c r="A5" s="7">
        <v>1</v>
      </c>
      <c r="B5" s="8">
        <v>2</v>
      </c>
      <c r="C5" s="8">
        <v>3</v>
      </c>
      <c r="D5" s="8">
        <v>4</v>
      </c>
      <c r="E5" s="9">
        <v>5</v>
      </c>
      <c r="F5" s="9">
        <v>6</v>
      </c>
      <c r="G5" s="9">
        <v>7</v>
      </c>
      <c r="H5" s="8">
        <v>8</v>
      </c>
      <c r="I5" s="8">
        <v>9</v>
      </c>
      <c r="J5" s="8">
        <v>10</v>
      </c>
      <c r="K5" s="8">
        <v>11</v>
      </c>
    </row>
    <row r="6" spans="1:11" ht="30" x14ac:dyDescent="0.25">
      <c r="A6" s="23" t="s">
        <v>5</v>
      </c>
      <c r="B6" s="26" t="s">
        <v>31</v>
      </c>
      <c r="C6" s="1" t="s">
        <v>38</v>
      </c>
      <c r="D6" s="19" t="s">
        <v>18</v>
      </c>
      <c r="E6" s="5">
        <v>355</v>
      </c>
      <c r="F6" s="4">
        <f>E6/$E$9*100</f>
        <v>47.587131367292223</v>
      </c>
      <c r="G6" s="5">
        <v>355</v>
      </c>
      <c r="H6" s="3">
        <f>G6/E6*100</f>
        <v>100</v>
      </c>
      <c r="I6" s="3" t="s">
        <v>13</v>
      </c>
      <c r="J6" s="8">
        <v>1</v>
      </c>
      <c r="K6" s="8" t="s">
        <v>6</v>
      </c>
    </row>
    <row r="7" spans="1:11" ht="30" x14ac:dyDescent="0.25">
      <c r="A7" s="24"/>
      <c r="B7" s="27"/>
      <c r="C7" s="1" t="s">
        <v>39</v>
      </c>
      <c r="D7" s="19"/>
      <c r="E7" s="5">
        <v>112</v>
      </c>
      <c r="F7" s="4">
        <f>E7/$E$9*100</f>
        <v>15.013404825737265</v>
      </c>
      <c r="G7" s="5">
        <v>98</v>
      </c>
      <c r="H7" s="3">
        <f t="shared" ref="H7" si="0">G7/E7*100</f>
        <v>87.5</v>
      </c>
      <c r="I7" s="3" t="s">
        <v>13</v>
      </c>
      <c r="J7" s="8">
        <v>1</v>
      </c>
      <c r="K7" s="8" t="s">
        <v>6</v>
      </c>
    </row>
    <row r="8" spans="1:11" ht="30" x14ac:dyDescent="0.25">
      <c r="A8" s="24"/>
      <c r="B8" s="27"/>
      <c r="C8" s="1" t="s">
        <v>40</v>
      </c>
      <c r="D8" s="19"/>
      <c r="E8" s="5">
        <v>279</v>
      </c>
      <c r="F8" s="4">
        <f>E8/$E$9*100</f>
        <v>37.399463806970509</v>
      </c>
      <c r="G8" s="5">
        <v>198</v>
      </c>
      <c r="H8" s="3">
        <f>G8/E8*100</f>
        <v>70.967741935483872</v>
      </c>
      <c r="I8" s="3" t="s">
        <v>13</v>
      </c>
      <c r="J8" s="8">
        <v>1</v>
      </c>
      <c r="K8" s="8" t="s">
        <v>6</v>
      </c>
    </row>
    <row r="9" spans="1:11" outlineLevel="1" x14ac:dyDescent="0.25">
      <c r="A9" s="25"/>
      <c r="B9" s="28"/>
      <c r="C9" s="1" t="s">
        <v>19</v>
      </c>
      <c r="D9" s="9"/>
      <c r="E9" s="5">
        <f>SUM(E6:E8)</f>
        <v>746</v>
      </c>
      <c r="F9" s="5">
        <f>SUM(F6:F8)</f>
        <v>100</v>
      </c>
      <c r="G9" s="5">
        <f>SUM(G6:G8)</f>
        <v>651</v>
      </c>
      <c r="H9" s="3"/>
      <c r="I9" s="3"/>
      <c r="J9" s="8"/>
      <c r="K9" s="8"/>
    </row>
    <row r="10" spans="1:11" ht="48.75" customHeight="1" x14ac:dyDescent="0.25">
      <c r="A10" s="23" t="s">
        <v>7</v>
      </c>
      <c r="B10" s="26" t="s">
        <v>10</v>
      </c>
      <c r="C10" s="1" t="s">
        <v>33</v>
      </c>
      <c r="D10" s="31" t="s">
        <v>21</v>
      </c>
      <c r="E10" s="5">
        <v>403</v>
      </c>
      <c r="F10" s="4">
        <v>95</v>
      </c>
      <c r="G10" s="5">
        <v>320</v>
      </c>
      <c r="H10" s="3">
        <f>G10/E10*100</f>
        <v>79.404466501240705</v>
      </c>
      <c r="I10" s="3" t="s">
        <v>13</v>
      </c>
      <c r="J10" s="14">
        <v>1</v>
      </c>
      <c r="K10" s="14" t="s">
        <v>6</v>
      </c>
    </row>
    <row r="11" spans="1:11" ht="30" x14ac:dyDescent="0.25">
      <c r="A11" s="24"/>
      <c r="B11" s="27"/>
      <c r="C11" s="1" t="s">
        <v>34</v>
      </c>
      <c r="D11" s="32"/>
      <c r="E11" s="5">
        <v>171</v>
      </c>
      <c r="F11" s="4">
        <v>3.5</v>
      </c>
      <c r="G11" s="5">
        <v>165</v>
      </c>
      <c r="H11" s="3">
        <f t="shared" ref="H11:H15" si="1">G11/E11*100</f>
        <v>96.491228070175438</v>
      </c>
      <c r="I11" s="3" t="s">
        <v>13</v>
      </c>
      <c r="J11" s="14">
        <v>1</v>
      </c>
      <c r="K11" s="14" t="s">
        <v>6</v>
      </c>
    </row>
    <row r="12" spans="1:11" ht="30" x14ac:dyDescent="0.25">
      <c r="A12" s="24"/>
      <c r="B12" s="27"/>
      <c r="C12" s="1" t="s">
        <v>35</v>
      </c>
      <c r="D12" s="32"/>
      <c r="E12" s="5">
        <v>245</v>
      </c>
      <c r="F12" s="4">
        <v>3.5</v>
      </c>
      <c r="G12" s="5">
        <v>240</v>
      </c>
      <c r="H12" s="3">
        <f t="shared" si="1"/>
        <v>97.959183673469383</v>
      </c>
      <c r="I12" s="3" t="s">
        <v>13</v>
      </c>
      <c r="J12" s="16">
        <v>1</v>
      </c>
      <c r="K12" s="16" t="s">
        <v>6</v>
      </c>
    </row>
    <row r="13" spans="1:11" ht="30" x14ac:dyDescent="0.25">
      <c r="A13" s="24"/>
      <c r="B13" s="27"/>
      <c r="C13" s="1" t="s">
        <v>36</v>
      </c>
      <c r="D13" s="32"/>
      <c r="E13" s="5">
        <v>147</v>
      </c>
      <c r="F13" s="4">
        <v>3.5</v>
      </c>
      <c r="G13" s="5">
        <v>138</v>
      </c>
      <c r="H13" s="3">
        <f t="shared" si="1"/>
        <v>93.877551020408163</v>
      </c>
      <c r="I13" s="3" t="s">
        <v>13</v>
      </c>
      <c r="J13" s="16">
        <v>1</v>
      </c>
      <c r="K13" s="16" t="s">
        <v>6</v>
      </c>
    </row>
    <row r="14" spans="1:11" ht="30" x14ac:dyDescent="0.25">
      <c r="A14" s="24"/>
      <c r="B14" s="27"/>
      <c r="C14" s="1" t="s">
        <v>37</v>
      </c>
      <c r="D14" s="32"/>
      <c r="E14" s="5">
        <v>88</v>
      </c>
      <c r="F14" s="4">
        <v>3.5</v>
      </c>
      <c r="G14" s="5">
        <v>81</v>
      </c>
      <c r="H14" s="3">
        <f t="shared" si="1"/>
        <v>92.045454545454547</v>
      </c>
      <c r="I14" s="3" t="s">
        <v>13</v>
      </c>
      <c r="J14" s="16">
        <v>1</v>
      </c>
      <c r="K14" s="16" t="s">
        <v>6</v>
      </c>
    </row>
    <row r="15" spans="1:11" ht="30" x14ac:dyDescent="0.25">
      <c r="A15" s="24"/>
      <c r="B15" s="27"/>
      <c r="C15" s="1" t="s">
        <v>28</v>
      </c>
      <c r="D15" s="32"/>
      <c r="E15" s="5">
        <v>66</v>
      </c>
      <c r="F15" s="4">
        <v>3.5</v>
      </c>
      <c r="G15" s="5">
        <v>61</v>
      </c>
      <c r="H15" s="3">
        <f t="shared" si="1"/>
        <v>92.424242424242422</v>
      </c>
      <c r="I15" s="3" t="s">
        <v>13</v>
      </c>
      <c r="J15" s="16">
        <v>1</v>
      </c>
      <c r="K15" s="16" t="s">
        <v>6</v>
      </c>
    </row>
    <row r="16" spans="1:11" outlineLevel="1" x14ac:dyDescent="0.25">
      <c r="A16" s="25"/>
      <c r="B16" s="28"/>
      <c r="C16" s="1" t="s">
        <v>20</v>
      </c>
      <c r="D16" s="33"/>
      <c r="E16" s="5">
        <v>424</v>
      </c>
      <c r="F16" s="5">
        <f>SUM(F10:F15)</f>
        <v>112.5</v>
      </c>
      <c r="G16" s="5">
        <f>SUM(G10:G15)</f>
        <v>1005</v>
      </c>
      <c r="H16" s="3"/>
      <c r="I16" s="3"/>
      <c r="J16" s="14">
        <v>1</v>
      </c>
      <c r="K16" s="14"/>
    </row>
    <row r="17" spans="1:11" s="39" customFormat="1" ht="45" x14ac:dyDescent="0.25">
      <c r="A17" s="30">
        <v>3</v>
      </c>
      <c r="B17" s="30" t="s">
        <v>11</v>
      </c>
      <c r="C17" s="34" t="s">
        <v>23</v>
      </c>
      <c r="D17" s="19" t="s">
        <v>30</v>
      </c>
      <c r="E17" s="35">
        <v>66</v>
      </c>
      <c r="F17" s="36">
        <f>E17/E24*100</f>
        <v>6.6398390342052318</v>
      </c>
      <c r="G17" s="35">
        <v>63</v>
      </c>
      <c r="H17" s="37">
        <f>G17/E17*100</f>
        <v>95.454545454545453</v>
      </c>
      <c r="I17" s="37" t="s">
        <v>13</v>
      </c>
      <c r="J17" s="38">
        <v>1</v>
      </c>
      <c r="K17" s="38" t="s">
        <v>6</v>
      </c>
    </row>
    <row r="18" spans="1:11" s="39" customFormat="1" ht="30" x14ac:dyDescent="0.25">
      <c r="A18" s="30"/>
      <c r="B18" s="30"/>
      <c r="C18" s="34" t="s">
        <v>24</v>
      </c>
      <c r="D18" s="19"/>
      <c r="E18" s="35">
        <v>60</v>
      </c>
      <c r="F18" s="36">
        <f>E18/E24*100</f>
        <v>6.0362173038229372</v>
      </c>
      <c r="G18" s="35">
        <v>57</v>
      </c>
      <c r="H18" s="37">
        <f t="shared" ref="H18:H23" si="2">G18/E18*100</f>
        <v>95</v>
      </c>
      <c r="I18" s="37" t="s">
        <v>13</v>
      </c>
      <c r="J18" s="38">
        <v>1</v>
      </c>
      <c r="K18" s="38" t="s">
        <v>6</v>
      </c>
    </row>
    <row r="19" spans="1:11" s="39" customFormat="1" ht="30" x14ac:dyDescent="0.25">
      <c r="A19" s="30"/>
      <c r="B19" s="30"/>
      <c r="C19" s="34" t="s">
        <v>25</v>
      </c>
      <c r="D19" s="19"/>
      <c r="E19" s="35">
        <v>188</v>
      </c>
      <c r="F19" s="36">
        <f>E19/E24*100</f>
        <v>18.91348088531187</v>
      </c>
      <c r="G19" s="35">
        <v>170</v>
      </c>
      <c r="H19" s="37">
        <f t="shared" si="2"/>
        <v>90.425531914893625</v>
      </c>
      <c r="I19" s="37" t="s">
        <v>13</v>
      </c>
      <c r="J19" s="38">
        <v>1</v>
      </c>
      <c r="K19" s="38" t="s">
        <v>6</v>
      </c>
    </row>
    <row r="20" spans="1:11" s="39" customFormat="1" ht="30" x14ac:dyDescent="0.25">
      <c r="A20" s="30"/>
      <c r="B20" s="30"/>
      <c r="C20" s="34" t="s">
        <v>26</v>
      </c>
      <c r="D20" s="19"/>
      <c r="E20" s="35">
        <v>190</v>
      </c>
      <c r="F20" s="36">
        <f>E20/E24*100</f>
        <v>19.114688128772634</v>
      </c>
      <c r="G20" s="35">
        <v>155</v>
      </c>
      <c r="H20" s="37">
        <f t="shared" si="2"/>
        <v>81.578947368421055</v>
      </c>
      <c r="I20" s="37" t="s">
        <v>13</v>
      </c>
      <c r="J20" s="38">
        <v>1</v>
      </c>
      <c r="K20" s="38" t="s">
        <v>6</v>
      </c>
    </row>
    <row r="21" spans="1:11" s="39" customFormat="1" ht="30" x14ac:dyDescent="0.25">
      <c r="A21" s="30"/>
      <c r="B21" s="30"/>
      <c r="C21" s="34" t="s">
        <v>27</v>
      </c>
      <c r="D21" s="19"/>
      <c r="E21" s="35">
        <v>137</v>
      </c>
      <c r="F21" s="36">
        <f>E21/E24*100</f>
        <v>13.782696177062373</v>
      </c>
      <c r="G21" s="35">
        <v>121</v>
      </c>
      <c r="H21" s="37">
        <f t="shared" si="2"/>
        <v>88.321167883211686</v>
      </c>
      <c r="I21" s="37" t="s">
        <v>13</v>
      </c>
      <c r="J21" s="38">
        <v>1</v>
      </c>
      <c r="K21" s="38" t="s">
        <v>6</v>
      </c>
    </row>
    <row r="22" spans="1:11" s="39" customFormat="1" ht="30" x14ac:dyDescent="0.25">
      <c r="A22" s="30"/>
      <c r="B22" s="30"/>
      <c r="C22" s="34" t="s">
        <v>28</v>
      </c>
      <c r="D22" s="19"/>
      <c r="E22" s="35">
        <v>255</v>
      </c>
      <c r="F22" s="36">
        <f>E22/E24*100</f>
        <v>25.653923541247487</v>
      </c>
      <c r="G22" s="35">
        <v>195</v>
      </c>
      <c r="H22" s="37">
        <f t="shared" si="2"/>
        <v>76.470588235294116</v>
      </c>
      <c r="I22" s="37" t="s">
        <v>13</v>
      </c>
      <c r="J22" s="38">
        <v>1</v>
      </c>
      <c r="K22" s="38" t="s">
        <v>6</v>
      </c>
    </row>
    <row r="23" spans="1:11" s="39" customFormat="1" ht="30" x14ac:dyDescent="0.25">
      <c r="A23" s="30"/>
      <c r="B23" s="30"/>
      <c r="C23" s="34" t="s">
        <v>29</v>
      </c>
      <c r="D23" s="19"/>
      <c r="E23" s="35">
        <v>98</v>
      </c>
      <c r="F23" s="36">
        <f>E23/E24*100</f>
        <v>9.8591549295774641</v>
      </c>
      <c r="G23" s="35">
        <v>95</v>
      </c>
      <c r="H23" s="37">
        <f t="shared" si="2"/>
        <v>96.938775510204081</v>
      </c>
      <c r="I23" s="37" t="s">
        <v>13</v>
      </c>
      <c r="J23" s="38">
        <v>1</v>
      </c>
      <c r="K23" s="38" t="s">
        <v>6</v>
      </c>
    </row>
    <row r="24" spans="1:11" outlineLevel="1" x14ac:dyDescent="0.25">
      <c r="A24" s="30"/>
      <c r="B24" s="30"/>
      <c r="C24" s="2" t="s">
        <v>22</v>
      </c>
      <c r="D24" s="19"/>
      <c r="E24" s="5">
        <f>SUM(E17:E23)</f>
        <v>994</v>
      </c>
      <c r="F24" s="5">
        <f t="shared" ref="F24:G24" si="3">SUM(F17:F23)</f>
        <v>100</v>
      </c>
      <c r="G24" s="5">
        <f t="shared" si="3"/>
        <v>856</v>
      </c>
      <c r="H24" s="3"/>
      <c r="I24" s="3"/>
      <c r="J24" s="15"/>
      <c r="K24" s="15"/>
    </row>
  </sheetData>
  <mergeCells count="19">
    <mergeCell ref="D10:D16"/>
    <mergeCell ref="B10:B16"/>
    <mergeCell ref="A10:A16"/>
    <mergeCell ref="A17:A24"/>
    <mergeCell ref="B17:B24"/>
    <mergeCell ref="D17:D24"/>
    <mergeCell ref="A6:A9"/>
    <mergeCell ref="B6:B9"/>
    <mergeCell ref="C2:E2"/>
    <mergeCell ref="I3:I4"/>
    <mergeCell ref="J3:J4"/>
    <mergeCell ref="K3:K4"/>
    <mergeCell ref="D6:D8"/>
    <mergeCell ref="B3:B4"/>
    <mergeCell ref="C3:C4"/>
    <mergeCell ref="D3:D4"/>
    <mergeCell ref="E3:E4"/>
    <mergeCell ref="F3:F4"/>
    <mergeCell ref="G3:H3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2017-03-21T08:06:56Z</dcterms:modified>
</cp:coreProperties>
</file>